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EDIDO_COM_CALCULO_DE_FRETE" sheetId="1" r:id="rId1"/>
  </sheets>
  <definedNames>
    <definedName name="XX">NA()</definedName>
    <definedName name="XX_1">"'simulador de frete'!#ref!"</definedName>
  </definedNames>
  <calcPr fullCalcOnLoad="1"/>
</workbook>
</file>

<file path=xl/sharedStrings.xml><?xml version="1.0" encoding="utf-8"?>
<sst xmlns="http://schemas.openxmlformats.org/spreadsheetml/2006/main" count="72" uniqueCount="66">
  <si>
    <r>
      <rPr>
        <b/>
        <sz val="10.5"/>
        <color indexed="8"/>
        <rFont val="Calibri"/>
        <family val="2"/>
      </rPr>
      <t xml:space="preserve">INFORMAÇÕES DO FATURAMENTO                                </t>
    </r>
    <r>
      <rPr>
        <b/>
        <sz val="11"/>
        <color indexed="10"/>
        <rFont val="Calibri"/>
        <family val="2"/>
      </rPr>
      <t xml:space="preserve">      </t>
    </r>
  </si>
  <si>
    <t xml:space="preserve">CNPJ DA IGREJA / CPF PESSOA FÍSICA: </t>
  </si>
  <si>
    <t xml:space="preserve">                                 DATA DO PEDIDO:        /        /   </t>
  </si>
  <si>
    <t>Nome:</t>
  </si>
  <si>
    <t>Endereço:</t>
  </si>
  <si>
    <t>Bairro:</t>
  </si>
  <si>
    <t xml:space="preserve">CEP:  </t>
  </si>
  <si>
    <t>Cidade:</t>
  </si>
  <si>
    <t>Telefone:  (     )</t>
  </si>
  <si>
    <t>E-mail:</t>
  </si>
  <si>
    <t>INFORMAÇÕES DO RESPONSÁVEL PELO PEDIDO</t>
  </si>
  <si>
    <t>Telefone: (  )</t>
  </si>
  <si>
    <t>FORMA       DE    ENVIO     E       PAGAMENTO</t>
  </si>
  <si>
    <r>
      <rPr>
        <b/>
        <sz val="10.5"/>
        <color indexed="8"/>
        <rFont val="Calibri"/>
        <family val="2"/>
      </rPr>
      <t xml:space="preserve">Envio </t>
    </r>
    <r>
      <rPr>
        <sz val="10.5"/>
        <color indexed="8"/>
        <rFont val="Calibri"/>
        <family val="2"/>
      </rPr>
      <t xml:space="preserve">   (      )  Encomenda Normal/PAC - Correio </t>
    </r>
    <r>
      <rPr>
        <sz val="10.5"/>
        <color indexed="25"/>
        <rFont val="Calibri"/>
        <family val="2"/>
      </rPr>
      <t xml:space="preserve">    </t>
    </r>
    <r>
      <rPr>
        <sz val="10.5"/>
        <color indexed="8"/>
        <rFont val="Calibri"/>
        <family val="2"/>
      </rPr>
      <t xml:space="preserve">   (       ) Sedex           (       ) Retirar no Local    (      ) Transportadora</t>
    </r>
  </si>
  <si>
    <r>
      <rPr>
        <sz val="10"/>
        <color indexed="8"/>
        <rFont val="Arial"/>
        <family val="2"/>
      </rPr>
      <t xml:space="preserve">  Pagamento  no</t>
    </r>
    <r>
      <rPr>
        <b/>
        <sz val="10"/>
        <color indexed="8"/>
        <rFont val="Arial"/>
        <family val="2"/>
      </rPr>
      <t xml:space="preserve"> boleto   </t>
    </r>
    <r>
      <rPr>
        <sz val="10"/>
        <color indexed="8"/>
        <rFont val="Arial"/>
        <family val="2"/>
      </rPr>
      <t xml:space="preserve">         1x (     ) 30 Dias              2x (     ) 30/60                3x (     ) 30/60/90  </t>
    </r>
  </si>
  <si>
    <t>IDENTIFICAR 0 LOCAL DE ENTREGA, SE NÃO FOR 0 ENDEREÇO DA IGREJA</t>
  </si>
  <si>
    <t>CEP:</t>
  </si>
  <si>
    <r>
      <rPr>
        <sz val="9"/>
        <color indexed="8"/>
        <rFont val="Lucida Sans Unicode"/>
        <family val="2"/>
      </rPr>
      <t xml:space="preserve"> </t>
    </r>
    <r>
      <rPr>
        <sz val="12"/>
        <color indexed="8"/>
        <rFont val="Calibri"/>
        <family val="2"/>
      </rPr>
      <t>UF :</t>
    </r>
  </si>
  <si>
    <t xml:space="preserve"> Telefone:</t>
  </si>
  <si>
    <t>Simulador de Frete</t>
  </si>
  <si>
    <t>PREENCHER SOMENTE AS CELULAS EM AMARELO</t>
  </si>
  <si>
    <t>Valor do Pedido</t>
  </si>
  <si>
    <t>Informe Série e Ano :   1ª, 2ª,  3ª ou 4ª  :   _____/  201____</t>
  </si>
  <si>
    <t>Quantidade</t>
  </si>
  <si>
    <t>Peso
Unitário kg</t>
  </si>
  <si>
    <t>Peso
Total kg</t>
  </si>
  <si>
    <t>Preço Unitário Revista</t>
  </si>
  <si>
    <t>TOTAL</t>
  </si>
  <si>
    <r>
      <rPr>
        <sz val="10.5"/>
        <color indexed="8"/>
        <rFont val="Calibri"/>
        <family val="2"/>
      </rPr>
      <t xml:space="preserve">Livro Professor - </t>
    </r>
    <r>
      <rPr>
        <b/>
        <sz val="10.5"/>
        <color indexed="8"/>
        <rFont val="Calibri"/>
        <family val="2"/>
      </rPr>
      <t>Brincando</t>
    </r>
    <r>
      <rPr>
        <sz val="10.5"/>
        <color indexed="8"/>
        <rFont val="Calibri"/>
        <family val="2"/>
      </rPr>
      <t xml:space="preserve"> Vol. 01</t>
    </r>
  </si>
  <si>
    <r>
      <rPr>
        <b/>
        <sz val="10.5"/>
        <color indexed="8"/>
        <rFont val="Calibri"/>
        <family val="2"/>
      </rPr>
      <t xml:space="preserve">Suplemento - Brincando </t>
    </r>
    <r>
      <rPr>
        <sz val="10.5"/>
        <color indexed="8"/>
        <rFont val="Calibri"/>
        <family val="2"/>
      </rPr>
      <t xml:space="preserve"> 0 a 2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</si>
  <si>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- Crescendo</t>
    </r>
    <r>
      <rPr>
        <sz val="10.5"/>
        <color indexed="8"/>
        <rFont val="Calibri"/>
        <family val="2"/>
      </rPr>
      <t xml:space="preserve">  3 e 4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</si>
  <si>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Professor  - Crescendo </t>
    </r>
    <r>
      <rPr>
        <sz val="10.5"/>
        <color indexed="8"/>
        <rFont val="Calibri"/>
        <family val="2"/>
      </rPr>
      <t xml:space="preserve"> 3 e 4 anos</t>
    </r>
  </si>
  <si>
    <r>
      <rPr>
        <b/>
        <sz val="10.5"/>
        <color indexed="8"/>
        <rFont val="Calibri"/>
        <family val="2"/>
      </rPr>
      <t>Suplemento  - Crescendo</t>
    </r>
    <r>
      <rPr>
        <sz val="10.5"/>
        <color indexed="8"/>
        <rFont val="Calibri"/>
        <family val="2"/>
      </rPr>
      <t xml:space="preserve">  3 e 4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</si>
  <si>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Caminhando</t>
    </r>
    <r>
      <rPr>
        <sz val="10.5"/>
        <color indexed="8"/>
        <rFont val="Calibri"/>
        <family val="2"/>
      </rPr>
      <t xml:space="preserve">  5 e 6 anos</t>
    </r>
  </si>
  <si>
    <r>
      <rPr>
        <sz val="10.5"/>
        <color indexed="8"/>
        <rFont val="Calibri"/>
        <family val="2"/>
      </rPr>
      <t>Livro</t>
    </r>
    <r>
      <rPr>
        <b/>
        <sz val="10.5"/>
        <color indexed="8"/>
        <rFont val="Calibri"/>
        <family val="2"/>
      </rPr>
      <t xml:space="preserve"> Professor - Caminhando</t>
    </r>
    <r>
      <rPr>
        <sz val="10.5"/>
        <color indexed="8"/>
        <rFont val="Calibri"/>
        <family val="2"/>
      </rPr>
      <t xml:space="preserve">  5 e 6 anos</t>
    </r>
  </si>
  <si>
    <r>
      <rPr>
        <b/>
        <sz val="10.5"/>
        <color indexed="8"/>
        <rFont val="Calibri"/>
        <family val="2"/>
      </rPr>
      <t xml:space="preserve">Suplemento  - Caminhando </t>
    </r>
    <r>
      <rPr>
        <sz val="10.5"/>
        <color indexed="8"/>
        <rFont val="Calibri"/>
        <family val="2"/>
      </rPr>
      <t xml:space="preserve"> 5 e 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</si>
  <si>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Aluno   - Aprendendo </t>
    </r>
    <r>
      <rPr>
        <sz val="10.5"/>
        <color indexed="8"/>
        <rFont val="Calibri"/>
        <family val="2"/>
      </rPr>
      <t>Aluno  7 e 8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</si>
  <si>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 - Aprendendo</t>
    </r>
    <r>
      <rPr>
        <sz val="10.5"/>
        <color indexed="8"/>
        <rFont val="Calibri"/>
        <family val="2"/>
      </rPr>
      <t xml:space="preserve">  7 e 8 anos</t>
    </r>
  </si>
  <si>
    <r>
      <rPr>
        <b/>
        <sz val="10.5"/>
        <color indexed="8"/>
        <rFont val="Calibri"/>
        <family val="2"/>
      </rPr>
      <t xml:space="preserve">Suplemento  - Aprendendo </t>
    </r>
    <r>
      <rPr>
        <sz val="10.5"/>
        <color indexed="8"/>
        <rFont val="Calibri"/>
        <family val="2"/>
      </rPr>
      <t xml:space="preserve"> 7  8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</si>
  <si>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Aluno   - Vivendo 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</si>
  <si>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- Vivendo</t>
    </r>
    <r>
      <rPr>
        <sz val="10.5"/>
        <color indexed="8"/>
        <rFont val="Calibri"/>
        <family val="2"/>
      </rPr>
      <t xml:space="preserve"> 9 a 12 anos</t>
    </r>
  </si>
  <si>
    <r>
      <rPr>
        <b/>
        <sz val="10.5"/>
        <color indexed="8"/>
        <rFont val="Calibri"/>
        <family val="2"/>
      </rPr>
      <t>Suplemento  - Vivendo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</si>
  <si>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Dialogo</t>
    </r>
    <r>
      <rPr>
        <sz val="10.5"/>
        <color indexed="8"/>
        <rFont val="Calibri"/>
        <family val="2"/>
      </rPr>
      <t xml:space="preserve"> 12 a 17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</si>
  <si>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 - Dialogo</t>
    </r>
    <r>
      <rPr>
        <sz val="10.5"/>
        <color indexed="8"/>
        <rFont val="Calibri"/>
        <family val="2"/>
      </rPr>
      <t xml:space="preserve">  12 a 17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</si>
  <si>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Atitude</t>
    </r>
    <r>
      <rPr>
        <sz val="10.5"/>
        <color indexed="8"/>
        <rFont val="Calibri"/>
        <family val="2"/>
      </rPr>
      <t xml:space="preserve"> 18 a 35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</si>
  <si>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Professor   - Atitude </t>
    </r>
    <r>
      <rPr>
        <sz val="10.5"/>
        <color indexed="8"/>
        <rFont val="Calibri"/>
        <family val="2"/>
      </rPr>
      <t>18 a 35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</si>
  <si>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- Compromisso</t>
    </r>
    <r>
      <rPr>
        <sz val="10.5"/>
        <color indexed="8"/>
        <rFont val="Calibri"/>
        <family val="2"/>
      </rPr>
      <t xml:space="preserve"> Adultos acima de 36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</si>
  <si>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- Compromisso</t>
    </r>
    <r>
      <rPr>
        <sz val="10.5"/>
        <color indexed="8"/>
        <rFont val="Calibri"/>
        <family val="2"/>
      </rPr>
      <t xml:space="preserve">  Adultos acima de 36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</si>
  <si>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- Realização</t>
    </r>
    <r>
      <rPr>
        <sz val="10.5"/>
        <color indexed="8"/>
        <rFont val="Calibri"/>
        <family val="2"/>
      </rPr>
      <t xml:space="preserve"> Terceira idade</t>
    </r>
  </si>
  <si>
    <r>
      <rPr>
        <sz val="10.5"/>
        <color indexed="8"/>
        <rFont val="Calibri"/>
        <family val="2"/>
      </rPr>
      <t xml:space="preserve">Livro  - </t>
    </r>
    <r>
      <rPr>
        <b/>
        <sz val="10.5"/>
        <color indexed="8"/>
        <rFont val="Calibri"/>
        <family val="2"/>
      </rPr>
      <t>Administração Eclesiástica</t>
    </r>
  </si>
  <si>
    <r>
      <rPr>
        <sz val="10.5"/>
        <color indexed="8"/>
        <rFont val="Calibri"/>
        <family val="2"/>
      </rPr>
      <t xml:space="preserve">Livro  - </t>
    </r>
    <r>
      <rPr>
        <b/>
        <sz val="10.5"/>
        <color indexed="8"/>
        <rFont val="Calibri"/>
        <family val="2"/>
      </rPr>
      <t>O Educador</t>
    </r>
  </si>
  <si>
    <r>
      <rPr>
        <sz val="10.5"/>
        <color indexed="8"/>
        <rFont val="Calibri"/>
        <family val="2"/>
      </rPr>
      <t xml:space="preserve">Livro - </t>
    </r>
    <r>
      <rPr>
        <b/>
        <sz val="10.5"/>
        <color indexed="8"/>
        <rFont val="Calibri"/>
        <family val="2"/>
      </rPr>
      <t>Louvor</t>
    </r>
  </si>
  <si>
    <t>UMHBB</t>
  </si>
  <si>
    <t>HOMEM BATISTA</t>
  </si>
  <si>
    <t>EMBAIXADOR DO REI</t>
  </si>
  <si>
    <t>TOTAL DE ITENS</t>
  </si>
  <si>
    <t>Peso Real</t>
  </si>
  <si>
    <t>TOTAL DO PEDIDO</t>
  </si>
  <si>
    <t>Peso Total
Arredondado</t>
  </si>
  <si>
    <t>FORMA DE PAGAMENTO</t>
  </si>
  <si>
    <t>PAC – ENC. NORMAL</t>
  </si>
  <si>
    <t>Frete Sudeste
R$ 15,80 kg + R$ 3,40 kg adicional</t>
  </si>
  <si>
    <t>TOTAL DO PEDIDO COM FRETE</t>
  </si>
  <si>
    <t>Frete Sul / Centro Oeste
R$ 16,70 kg + R$ 3,7 kg adicional</t>
  </si>
  <si>
    <t>TOTAL DE CAIXA</t>
  </si>
  <si>
    <t>Frete Norte / Nordeste
R$ 17,00 kg + R$ 4,20 kg adicional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</si>
</sst>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R$ &quot;#,##0.00\ ;&quot;-R$ &quot;#,##0.00\ ;&quot; R$ -&quot;#\ ;@\ "/>
    <numFmt numFmtId="166" formatCode="0\ ;\-0\ "/>
    <numFmt numFmtId="167" formatCode="#,##0.00\ ;\-#,##0.00\ ;&quot; -&quot;00\ ;@\ "/>
    <numFmt numFmtId="168" formatCode="#,##0.000\ ;\-#,##0.000\ "/>
    <numFmt numFmtId="169" formatCode="0.000"/>
    <numFmt numFmtId="170" formatCode="[$R$-416]\ #,##0.00;[RED]\-[$R$-416]\ #,##0.00"/>
  </numFmts>
  <fonts count="26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b/>
      <sz val="10.5"/>
      <color indexed="25"/>
      <name val="Segoe UI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F"/>
      <family val="1"/>
    </font>
    <font>
      <sz val="9"/>
      <color indexed="8"/>
      <name val="Lucida Sans Unicode"/>
      <family val="2"/>
    </font>
    <font>
      <b/>
      <sz val="10"/>
      <color indexed="8"/>
      <name val="F"/>
      <family val="1"/>
    </font>
    <font>
      <sz val="10.5"/>
      <color indexed="8"/>
      <name val="Calibri"/>
      <family val="2"/>
    </font>
    <font>
      <sz val="10.5"/>
      <color indexed="25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8"/>
      <color indexed="25"/>
      <name val="Arial"/>
      <family val="2"/>
    </font>
    <font>
      <b/>
      <sz val="6"/>
      <color indexed="8"/>
      <name val="F"/>
      <family val="1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Border="0" applyProtection="0">
      <alignment/>
    </xf>
    <xf numFmtId="41" fontId="1" fillId="0" borderId="0" applyFill="0" applyBorder="0" applyAlignment="0" applyProtection="0"/>
    <xf numFmtId="165" fontId="2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128">
    <xf numFmtId="164" fontId="0" fillId="0" borderId="0" xfId="0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2" fillId="0" borderId="0" xfId="20" applyNumberFormat="1" applyFont="1" applyFill="1" applyBorder="1" applyAlignment="1" applyProtection="1">
      <alignment horizontal="right" vertical="center"/>
      <protection/>
    </xf>
    <xf numFmtId="166" fontId="2" fillId="0" borderId="0" xfId="17" applyNumberFormat="1" applyFont="1" applyFill="1" applyBorder="1" applyAlignment="1" applyProtection="1">
      <alignment horizontal="center" vertical="center"/>
      <protection/>
    </xf>
    <xf numFmtId="168" fontId="2" fillId="0" borderId="0" xfId="15" applyNumberFormat="1" applyFont="1" applyFill="1" applyBorder="1" applyAlignment="1" applyProtection="1">
      <alignment horizontal="center" vertical="center"/>
      <protection/>
    </xf>
    <xf numFmtId="169" fontId="2" fillId="0" borderId="0" xfId="17" applyNumberFormat="1" applyFont="1" applyFill="1" applyBorder="1" applyAlignment="1" applyProtection="1">
      <alignment horizontal="center" vertical="center"/>
      <protection/>
    </xf>
    <xf numFmtId="164" fontId="2" fillId="2" borderId="0" xfId="20" applyNumberFormat="1" applyFont="1" applyFill="1" applyBorder="1" applyAlignment="1" applyProtection="1">
      <alignment/>
      <protection/>
    </xf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left" vertical="center"/>
    </xf>
    <xf numFmtId="164" fontId="7" fillId="4" borderId="2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/>
    </xf>
    <xf numFmtId="164" fontId="7" fillId="2" borderId="0" xfId="0" applyNumberFormat="1" applyFont="1" applyFill="1" applyAlignment="1">
      <alignment/>
    </xf>
    <xf numFmtId="169" fontId="2" fillId="2" borderId="0" xfId="17" applyNumberFormat="1" applyFont="1" applyFill="1" applyBorder="1" applyAlignment="1" applyProtection="1">
      <alignment horizontal="center" vertical="center"/>
      <protection/>
    </xf>
    <xf numFmtId="169" fontId="2" fillId="2" borderId="3" xfId="17" applyNumberFormat="1" applyFont="1" applyFill="1" applyBorder="1" applyAlignment="1" applyProtection="1">
      <alignment horizontal="center" vertical="center"/>
      <protection/>
    </xf>
    <xf numFmtId="164" fontId="6" fillId="2" borderId="0" xfId="0" applyNumberFormat="1" applyFont="1" applyFill="1" applyAlignment="1">
      <alignment horizontal="left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4" fontId="8" fillId="2" borderId="0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horizontal="left" vertical="center"/>
    </xf>
    <xf numFmtId="164" fontId="9" fillId="5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11" fillId="3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14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16" fillId="4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left"/>
    </xf>
    <xf numFmtId="164" fontId="8" fillId="0" borderId="2" xfId="0" applyFont="1" applyBorder="1" applyAlignment="1">
      <alignment/>
    </xf>
    <xf numFmtId="164" fontId="14" fillId="2" borderId="2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>
      <alignment/>
    </xf>
    <xf numFmtId="164" fontId="10" fillId="2" borderId="2" xfId="0" applyNumberFormat="1" applyFont="1" applyFill="1" applyBorder="1" applyAlignment="1">
      <alignment/>
    </xf>
    <xf numFmtId="164" fontId="0" fillId="0" borderId="2" xfId="0" applyFont="1" applyBorder="1" applyAlignment="1">
      <alignment horizontal="left" vertical="center"/>
    </xf>
    <xf numFmtId="164" fontId="18" fillId="0" borderId="0" xfId="0" applyFont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/>
    </xf>
    <xf numFmtId="164" fontId="2" fillId="2" borderId="0" xfId="20" applyNumberFormat="1" applyFont="1" applyFill="1" applyBorder="1" applyAlignment="1" applyProtection="1">
      <alignment horizontal="right" vertical="center"/>
      <protection/>
    </xf>
    <xf numFmtId="166" fontId="2" fillId="2" borderId="0" xfId="17" applyNumberFormat="1" applyFont="1" applyFill="1" applyBorder="1" applyAlignment="1" applyProtection="1">
      <alignment horizontal="center" vertical="center"/>
      <protection/>
    </xf>
    <xf numFmtId="168" fontId="2" fillId="2" borderId="0" xfId="15" applyNumberFormat="1" applyFont="1" applyFill="1" applyBorder="1" applyAlignment="1" applyProtection="1">
      <alignment horizontal="center" vertical="center"/>
      <protection/>
    </xf>
    <xf numFmtId="164" fontId="20" fillId="2" borderId="0" xfId="20" applyNumberFormat="1" applyFont="1" applyFill="1" applyBorder="1" applyAlignment="1" applyProtection="1">
      <alignment horizontal="center"/>
      <protection/>
    </xf>
    <xf numFmtId="164" fontId="20" fillId="2" borderId="3" xfId="20" applyNumberFormat="1" applyFont="1" applyFill="1" applyBorder="1" applyAlignment="1" applyProtection="1">
      <alignment horizontal="center"/>
      <protection/>
    </xf>
    <xf numFmtId="164" fontId="4" fillId="6" borderId="5" xfId="20" applyNumberFormat="1" applyFont="1" applyFill="1" applyBorder="1" applyAlignment="1" applyProtection="1">
      <alignment horizontal="center"/>
      <protection/>
    </xf>
    <xf numFmtId="166" fontId="2" fillId="2" borderId="6" xfId="17" applyNumberFormat="1" applyFont="1" applyFill="1" applyBorder="1" applyAlignment="1" applyProtection="1">
      <alignment horizontal="center" vertical="center"/>
      <protection/>
    </xf>
    <xf numFmtId="168" fontId="2" fillId="2" borderId="7" xfId="15" applyNumberFormat="1" applyFont="1" applyFill="1" applyBorder="1" applyAlignment="1" applyProtection="1">
      <alignment horizontal="center" vertical="center"/>
      <protection/>
    </xf>
    <xf numFmtId="169" fontId="2" fillId="2" borderId="8" xfId="17" applyNumberFormat="1" applyFont="1" applyFill="1" applyBorder="1" applyAlignment="1" applyProtection="1">
      <alignment horizontal="center" vertical="center"/>
      <protection/>
    </xf>
    <xf numFmtId="164" fontId="20" fillId="0" borderId="9" xfId="20" applyNumberFormat="1" applyFont="1" applyFill="1" applyBorder="1" applyAlignment="1" applyProtection="1">
      <alignment horizontal="center"/>
      <protection/>
    </xf>
    <xf numFmtId="164" fontId="21" fillId="4" borderId="5" xfId="20" applyNumberFormat="1" applyFont="1" applyFill="1" applyBorder="1" applyAlignment="1" applyProtection="1">
      <alignment horizontal="center" vertical="center"/>
      <protection/>
    </xf>
    <xf numFmtId="166" fontId="2" fillId="0" borderId="10" xfId="17" applyNumberFormat="1" applyFont="1" applyFill="1" applyBorder="1" applyAlignment="1" applyProtection="1">
      <alignment horizontal="center" vertical="center" wrapText="1"/>
      <protection/>
    </xf>
    <xf numFmtId="168" fontId="2" fillId="0" borderId="10" xfId="15" applyNumberFormat="1" applyFont="1" applyFill="1" applyBorder="1" applyAlignment="1" applyProtection="1">
      <alignment horizontal="center" vertical="center" wrapText="1"/>
      <protection/>
    </xf>
    <xf numFmtId="169" fontId="2" fillId="0" borderId="10" xfId="17" applyNumberFormat="1" applyFont="1" applyFill="1" applyBorder="1" applyAlignment="1" applyProtection="1">
      <alignment horizontal="center" vertical="center" wrapText="1"/>
      <protection/>
    </xf>
    <xf numFmtId="164" fontId="2" fillId="0" borderId="5" xfId="20" applyNumberFormat="1" applyFont="1" applyFill="1" applyBorder="1" applyAlignment="1" applyProtection="1">
      <alignment horizontal="center" wrapText="1"/>
      <protection/>
    </xf>
    <xf numFmtId="164" fontId="2" fillId="0" borderId="2" xfId="20" applyNumberFormat="1" applyFont="1" applyFill="1" applyBorder="1" applyAlignment="1" applyProtection="1">
      <alignment horizontal="center" wrapText="1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/>
    </xf>
    <xf numFmtId="164" fontId="12" fillId="0" borderId="11" xfId="20" applyFont="1" applyFill="1" applyBorder="1" applyAlignment="1" applyProtection="1">
      <alignment horizontal="right" vertical="center"/>
      <protection/>
    </xf>
    <xf numFmtId="164" fontId="2" fillId="6" borderId="12" xfId="17" applyNumberFormat="1" applyFont="1" applyFill="1" applyBorder="1" applyAlignment="1" applyProtection="1">
      <alignment horizontal="center" vertical="center"/>
      <protection locked="0"/>
    </xf>
    <xf numFmtId="168" fontId="2" fillId="0" borderId="13" xfId="15" applyNumberFormat="1" applyFont="1" applyFill="1" applyBorder="1" applyAlignment="1" applyProtection="1">
      <alignment horizontal="center" vertical="center"/>
      <protection/>
    </xf>
    <xf numFmtId="169" fontId="2" fillId="0" borderId="13" xfId="17" applyNumberFormat="1" applyFont="1" applyFill="1" applyBorder="1" applyAlignment="1" applyProtection="1">
      <alignment horizontal="center" vertical="center"/>
      <protection/>
    </xf>
    <xf numFmtId="170" fontId="22" fillId="0" borderId="5" xfId="0" applyNumberFormat="1" applyFont="1" applyBorder="1" applyAlignment="1">
      <alignment horizontal="center" wrapText="1"/>
    </xf>
    <xf numFmtId="164" fontId="2" fillId="0" borderId="0" xfId="20" applyNumberFormat="1" applyFont="1" applyFill="1" applyBorder="1" applyAlignment="1" applyProtection="1">
      <alignment horizontal="center" wrapText="1"/>
      <protection/>
    </xf>
    <xf numFmtId="170" fontId="2" fillId="0" borderId="5" xfId="20" applyNumberFormat="1" applyFont="1" applyFill="1" applyBorder="1" applyAlignment="1" applyProtection="1">
      <alignment horizontal="center" vertical="center"/>
      <protection/>
    </xf>
    <xf numFmtId="164" fontId="3" fillId="0" borderId="11" xfId="20" applyNumberFormat="1" applyFont="1" applyFill="1" applyBorder="1" applyAlignment="1" applyProtection="1">
      <alignment horizontal="right" vertical="center"/>
      <protection/>
    </xf>
    <xf numFmtId="164" fontId="2" fillId="6" borderId="11" xfId="17" applyNumberFormat="1" applyFont="1" applyFill="1" applyBorder="1" applyAlignment="1" applyProtection="1">
      <alignment horizontal="center" vertical="center"/>
      <protection locked="0"/>
    </xf>
    <xf numFmtId="168" fontId="2" fillId="0" borderId="5" xfId="15" applyNumberFormat="1" applyFont="1" applyFill="1" applyBorder="1" applyAlignment="1" applyProtection="1">
      <alignment horizontal="center" vertical="center"/>
      <protection/>
    </xf>
    <xf numFmtId="169" fontId="2" fillId="0" borderId="5" xfId="17" applyNumberFormat="1" applyFont="1" applyFill="1" applyBorder="1" applyAlignment="1" applyProtection="1">
      <alignment horizontal="center" vertical="center"/>
      <protection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12" fillId="0" borderId="11" xfId="20" applyNumberFormat="1" applyFont="1" applyFill="1" applyBorder="1" applyAlignment="1" applyProtection="1">
      <alignment horizontal="right" vertical="center"/>
      <protection/>
    </xf>
    <xf numFmtId="164" fontId="2" fillId="0" borderId="9" xfId="20" applyNumberFormat="1" applyFont="1" applyFill="1" applyBorder="1" applyAlignment="1" applyProtection="1">
      <alignment horizontal="center" vertical="center"/>
      <protection/>
    </xf>
    <xf numFmtId="164" fontId="3" fillId="0" borderId="14" xfId="20" applyNumberFormat="1" applyFont="1" applyFill="1" applyBorder="1" applyAlignment="1" applyProtection="1">
      <alignment horizontal="right" vertical="center"/>
      <protection/>
    </xf>
    <xf numFmtId="164" fontId="12" fillId="0" borderId="9" xfId="20" applyNumberFormat="1" applyFont="1" applyFill="1" applyBorder="1" applyAlignment="1" applyProtection="1">
      <alignment horizontal="right" vertical="center"/>
      <protection/>
    </xf>
    <xf numFmtId="164" fontId="2" fillId="6" borderId="5" xfId="17" applyNumberFormat="1" applyFont="1" applyFill="1" applyBorder="1" applyAlignment="1" applyProtection="1">
      <alignment horizontal="center" vertical="center"/>
      <protection locked="0"/>
    </xf>
    <xf numFmtId="164" fontId="12" fillId="0" borderId="14" xfId="20" applyNumberFormat="1" applyFont="1" applyFill="1" applyBorder="1" applyAlignment="1" applyProtection="1">
      <alignment horizontal="right" vertical="center"/>
      <protection/>
    </xf>
    <xf numFmtId="164" fontId="2" fillId="6" borderId="9" xfId="17" applyNumberFormat="1" applyFont="1" applyFill="1" applyBorder="1" applyAlignment="1" applyProtection="1">
      <alignment horizontal="center" vertical="center"/>
      <protection locked="0"/>
    </xf>
    <xf numFmtId="168" fontId="2" fillId="0" borderId="9" xfId="15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7" fillId="3" borderId="11" xfId="20" applyNumberFormat="1" applyFont="1" applyFill="1" applyBorder="1" applyAlignment="1" applyProtection="1">
      <alignment horizontal="right" vertical="center"/>
      <protection/>
    </xf>
    <xf numFmtId="164" fontId="2" fillId="3" borderId="5" xfId="17" applyNumberFormat="1" applyFont="1" applyFill="1" applyBorder="1" applyAlignment="1" applyProtection="1">
      <alignment horizontal="center" vertical="center"/>
      <protection locked="0"/>
    </xf>
    <xf numFmtId="168" fontId="2" fillId="3" borderId="5" xfId="15" applyNumberFormat="1" applyFont="1" applyFill="1" applyBorder="1" applyAlignment="1" applyProtection="1">
      <alignment horizontal="center" vertical="center"/>
      <protection/>
    </xf>
    <xf numFmtId="169" fontId="2" fillId="3" borderId="5" xfId="17" applyNumberFormat="1" applyFont="1" applyFill="1" applyBorder="1" applyAlignment="1" applyProtection="1">
      <alignment horizontal="center" vertical="center"/>
      <protection/>
    </xf>
    <xf numFmtId="167" fontId="20" fillId="3" borderId="5" xfId="15" applyFont="1" applyFill="1" applyBorder="1" applyAlignment="1" applyProtection="1">
      <alignment horizontal="center"/>
      <protection/>
    </xf>
    <xf numFmtId="164" fontId="2" fillId="3" borderId="0" xfId="20" applyNumberFormat="1" applyFont="1" applyFill="1" applyBorder="1" applyAlignment="1" applyProtection="1">
      <alignment horizontal="center"/>
      <protection/>
    </xf>
    <xf numFmtId="170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/>
    </xf>
    <xf numFmtId="164" fontId="20" fillId="0" borderId="5" xfId="20" applyNumberFormat="1" applyFont="1" applyFill="1" applyBorder="1" applyAlignment="1" applyProtection="1">
      <alignment horizontal="right" vertical="center"/>
      <protection/>
    </xf>
    <xf numFmtId="164" fontId="2" fillId="6" borderId="5" xfId="17" applyNumberFormat="1" applyFont="1" applyFill="1" applyBorder="1" applyAlignment="1" applyProtection="1">
      <alignment horizontal="center" vertical="center"/>
      <protection locked="0"/>
    </xf>
    <xf numFmtId="168" fontId="2" fillId="0" borderId="5" xfId="15" applyNumberFormat="1" applyFont="1" applyFill="1" applyBorder="1" applyAlignment="1" applyProtection="1">
      <alignment horizontal="center" vertical="center"/>
      <protection/>
    </xf>
    <xf numFmtId="169" fontId="2" fillId="0" borderId="5" xfId="17" applyNumberFormat="1" applyFont="1" applyFill="1" applyBorder="1" applyAlignment="1" applyProtection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/>
      <protection/>
    </xf>
    <xf numFmtId="170" fontId="2" fillId="0" borderId="5" xfId="20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Border="1" applyAlignment="1">
      <alignment/>
    </xf>
    <xf numFmtId="164" fontId="20" fillId="0" borderId="5" xfId="0" applyFont="1" applyBorder="1" applyAlignment="1">
      <alignment horizontal="right"/>
    </xf>
    <xf numFmtId="167" fontId="2" fillId="0" borderId="0" xfId="15" applyFont="1" applyBorder="1" applyProtection="1">
      <alignment/>
      <protection/>
    </xf>
    <xf numFmtId="164" fontId="0" fillId="0" borderId="0" xfId="0" applyNumberFormat="1" applyAlignment="1">
      <alignment/>
    </xf>
    <xf numFmtId="170" fontId="23" fillId="0" borderId="5" xfId="0" applyNumberFormat="1" applyFont="1" applyFill="1" applyBorder="1" applyAlignment="1">
      <alignment horizontal="center" vertical="center"/>
    </xf>
    <xf numFmtId="164" fontId="2" fillId="7" borderId="0" xfId="20" applyNumberFormat="1" applyFont="1" applyFill="1" applyBorder="1" applyAlignment="1" applyProtection="1">
      <alignment horizontal="right" vertical="center"/>
      <protection/>
    </xf>
    <xf numFmtId="166" fontId="4" fillId="7" borderId="0" xfId="17" applyNumberFormat="1" applyFont="1" applyFill="1" applyBorder="1" applyAlignment="1" applyProtection="1">
      <alignment horizontal="center" vertical="center"/>
      <protection/>
    </xf>
    <xf numFmtId="170" fontId="2" fillId="0" borderId="0" xfId="20" applyNumberFormat="1" applyFont="1" applyFill="1" applyBorder="1" applyAlignment="1" applyProtection="1">
      <alignment horizontal="center" wrapText="1"/>
      <protection/>
    </xf>
    <xf numFmtId="170" fontId="4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right"/>
    </xf>
    <xf numFmtId="166" fontId="2" fillId="0" borderId="14" xfId="17" applyNumberFormat="1" applyFont="1" applyFill="1" applyBorder="1" applyAlignment="1" applyProtection="1">
      <alignment horizontal="center" vertical="center"/>
      <protection/>
    </xf>
    <xf numFmtId="168" fontId="2" fillId="0" borderId="15" xfId="15" applyNumberFormat="1" applyFont="1" applyFill="1" applyBorder="1" applyAlignment="1" applyProtection="1">
      <alignment horizontal="center" vertical="center" wrapText="1"/>
      <protection/>
    </xf>
    <xf numFmtId="169" fontId="2" fillId="0" borderId="0" xfId="20" applyNumberFormat="1" applyFont="1" applyFill="1" applyBorder="1" applyAlignment="1" applyProtection="1">
      <alignment/>
      <protection/>
    </xf>
    <xf numFmtId="164" fontId="2" fillId="0" borderId="16" xfId="20" applyNumberFormat="1" applyFont="1" applyFill="1" applyBorder="1" applyAlignment="1" applyProtection="1">
      <alignment horizontal="center"/>
      <protection/>
    </xf>
    <xf numFmtId="166" fontId="2" fillId="0" borderId="12" xfId="17" applyNumberFormat="1" applyFont="1" applyFill="1" applyBorder="1" applyAlignment="1" applyProtection="1">
      <alignment horizontal="center" vertical="center"/>
      <protection/>
    </xf>
    <xf numFmtId="169" fontId="4" fillId="4" borderId="0" xfId="17" applyNumberFormat="1" applyFon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>
      <alignment/>
    </xf>
    <xf numFmtId="168" fontId="2" fillId="8" borderId="5" xfId="15" applyNumberFormat="1" applyFont="1" applyFill="1" applyBorder="1" applyAlignment="1" applyProtection="1">
      <alignment horizontal="center" vertical="center" wrapText="1"/>
      <protection/>
    </xf>
    <xf numFmtId="165" fontId="24" fillId="8" borderId="5" xfId="17" applyNumberFormat="1" applyFont="1" applyFill="1" applyBorder="1" applyAlignment="1" applyProtection="1">
      <alignment horizontal="center" vertical="center"/>
      <protection/>
    </xf>
    <xf numFmtId="165" fontId="25" fillId="0" borderId="0" xfId="17" applyNumberFormat="1" applyFont="1" applyFill="1" applyBorder="1" applyAlignment="1" applyProtection="1">
      <alignment horizontal="center" vertical="center" wrapText="1"/>
      <protection/>
    </xf>
    <xf numFmtId="165" fontId="24" fillId="0" borderId="0" xfId="17" applyNumberFormat="1" applyFont="1" applyFill="1" applyBorder="1" applyAlignment="1" applyProtection="1">
      <alignment horizontal="center" vertical="center"/>
      <protection/>
    </xf>
    <xf numFmtId="165" fontId="25" fillId="0" borderId="0" xfId="17" applyNumberFormat="1" applyFon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>
      <alignment horizontal="left"/>
    </xf>
    <xf numFmtId="166" fontId="2" fillId="0" borderId="5" xfId="17" applyNumberFormat="1" applyFont="1" applyFill="1" applyBorder="1" applyAlignment="1" applyProtection="1">
      <alignment horizontal="center" vertical="center"/>
      <protection/>
    </xf>
    <xf numFmtId="165" fontId="24" fillId="0" borderId="5" xfId="17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EEEEEE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161925</xdr:rowOff>
    </xdr:from>
    <xdr:to>
      <xdr:col>8</xdr:col>
      <xdr:colOff>866775</xdr:colOff>
      <xdr:row>3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61925"/>
          <a:ext cx="14097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D25" sqref="D25"/>
    </sheetView>
  </sheetViews>
  <sheetFormatPr defaultColWidth="1.00390625" defaultRowHeight="12.75" customHeight="1" zeroHeight="1"/>
  <cols>
    <col min="1" max="1" width="1.625" style="1" customWidth="1"/>
    <col min="2" max="2" width="7.00390625" style="1" customWidth="1"/>
    <col min="3" max="3" width="42.00390625" style="2" customWidth="1"/>
    <col min="4" max="4" width="10.00390625" style="3" customWidth="1"/>
    <col min="5" max="5" width="11.75390625" style="4" customWidth="1"/>
    <col min="6" max="6" width="12.875" style="5" customWidth="1"/>
    <col min="7" max="7" width="8.375" style="5" customWidth="1"/>
    <col min="8" max="8" width="1.875" style="5" customWidth="1"/>
    <col min="9" max="9" width="11.875" style="5" customWidth="1"/>
    <col min="10" max="10" width="3.25390625" style="1" customWidth="1"/>
    <col min="11" max="16384" width="1.00390625" style="1" hidden="1" customWidth="1"/>
  </cols>
  <sheetData>
    <row r="1" spans="1:9" ht="22.5" customHeight="1">
      <c r="A1" s="6"/>
      <c r="B1" s="7" t="s">
        <v>0</v>
      </c>
      <c r="C1" s="8"/>
      <c r="D1" s="9"/>
      <c r="E1" s="9"/>
      <c r="F1" s="9"/>
      <c r="G1" s="9"/>
      <c r="H1" s="9"/>
      <c r="I1" s="9"/>
    </row>
    <row r="2" spans="1:9" ht="24" customHeight="1">
      <c r="A2" s="6"/>
      <c r="B2" s="10" t="s">
        <v>1</v>
      </c>
      <c r="C2" s="11"/>
      <c r="D2" s="12" t="s">
        <v>2</v>
      </c>
      <c r="E2" s="12"/>
      <c r="F2" s="13"/>
      <c r="G2" s="14"/>
      <c r="H2" s="15"/>
      <c r="I2" s="16"/>
    </row>
    <row r="3" spans="1:9" ht="15" customHeight="1">
      <c r="A3" s="6"/>
      <c r="B3" s="17" t="s">
        <v>3</v>
      </c>
      <c r="C3" s="18"/>
      <c r="D3" s="19"/>
      <c r="E3" s="20"/>
      <c r="F3" s="18"/>
      <c r="G3" s="21"/>
      <c r="H3" s="15"/>
      <c r="I3" s="16"/>
    </row>
    <row r="4" spans="1:9" ht="15" customHeight="1">
      <c r="A4" s="6"/>
      <c r="B4" s="22" t="s">
        <v>4</v>
      </c>
      <c r="C4" s="23"/>
      <c r="D4" s="23"/>
      <c r="E4" s="23"/>
      <c r="F4" s="23"/>
      <c r="G4" s="23"/>
      <c r="H4" s="15"/>
      <c r="I4" s="16"/>
    </row>
    <row r="5" spans="1:9" ht="15" customHeight="1">
      <c r="A5" s="6"/>
      <c r="B5" s="17" t="s">
        <v>5</v>
      </c>
      <c r="C5" s="24"/>
      <c r="D5" s="24"/>
      <c r="E5" s="24"/>
      <c r="F5" s="25" t="s">
        <v>6</v>
      </c>
      <c r="G5" s="25"/>
      <c r="H5" s="15"/>
      <c r="I5" s="16"/>
    </row>
    <row r="6" spans="1:9" ht="15" customHeight="1">
      <c r="A6" s="6"/>
      <c r="B6" s="22" t="s">
        <v>7</v>
      </c>
      <c r="C6" s="24"/>
      <c r="D6" s="24"/>
      <c r="E6" s="24"/>
      <c r="F6" s="24"/>
      <c r="G6" s="24"/>
      <c r="H6" s="15"/>
      <c r="I6" s="16"/>
    </row>
    <row r="7" spans="1:9" ht="15" customHeight="1">
      <c r="A7" s="6"/>
      <c r="B7" s="22" t="s">
        <v>8</v>
      </c>
      <c r="C7" s="24"/>
      <c r="D7" s="24"/>
      <c r="E7" s="24"/>
      <c r="F7" s="24"/>
      <c r="G7" s="24"/>
      <c r="H7" s="15"/>
      <c r="I7" s="16"/>
    </row>
    <row r="8" spans="1:9" ht="15" customHeight="1">
      <c r="A8" s="6"/>
      <c r="B8" s="17" t="s">
        <v>9</v>
      </c>
      <c r="C8" s="24"/>
      <c r="D8"/>
      <c r="E8"/>
      <c r="F8" s="24"/>
      <c r="G8" s="24"/>
      <c r="H8" s="15"/>
      <c r="I8" s="16"/>
    </row>
    <row r="9" spans="1:9" ht="11.25" customHeight="1">
      <c r="A9" s="6"/>
      <c r="B9" s="26" t="s">
        <v>10</v>
      </c>
      <c r="C9" s="26"/>
      <c r="D9" s="26"/>
      <c r="E9" s="26"/>
      <c r="F9" s="26"/>
      <c r="G9" s="26"/>
      <c r="H9" s="15"/>
      <c r="I9" s="16"/>
    </row>
    <row r="10" spans="1:9" ht="15" customHeight="1">
      <c r="A10" s="6"/>
      <c r="B10" s="27" t="s">
        <v>3</v>
      </c>
      <c r="C10" s="28"/>
      <c r="D10" s="14"/>
      <c r="E10" s="29"/>
      <c r="F10" s="30"/>
      <c r="G10" s="29"/>
      <c r="H10" s="15"/>
      <c r="I10" s="16"/>
    </row>
    <row r="11" spans="1:9" ht="15" customHeight="1">
      <c r="A11" s="6"/>
      <c r="B11" s="31" t="s">
        <v>11</v>
      </c>
      <c r="C11" s="24"/>
      <c r="D11" s="32"/>
      <c r="E11" s="32"/>
      <c r="F11" s="33"/>
      <c r="G11" s="32"/>
      <c r="H11" s="15"/>
      <c r="I11" s="16"/>
    </row>
    <row r="12" spans="1:9" ht="12.75" customHeight="1">
      <c r="A12" s="6"/>
      <c r="B12" s="34" t="s">
        <v>12</v>
      </c>
      <c r="C12" s="34"/>
      <c r="D12" s="34"/>
      <c r="E12" s="34"/>
      <c r="F12" s="34"/>
      <c r="G12" s="34"/>
      <c r="H12" s="15"/>
      <c r="I12" s="16"/>
    </row>
    <row r="13" spans="1:9" ht="15" customHeight="1">
      <c r="A13" s="6"/>
      <c r="B13" s="35" t="s">
        <v>13</v>
      </c>
      <c r="C13" s="35"/>
      <c r="D13" s="35"/>
      <c r="E13" s="35"/>
      <c r="F13" s="35"/>
      <c r="G13" s="35"/>
      <c r="H13" s="35"/>
      <c r="I13" s="35"/>
    </row>
    <row r="14" spans="1:9" ht="15" customHeight="1">
      <c r="A14" s="6"/>
      <c r="B14" s="36" t="s">
        <v>14</v>
      </c>
      <c r="C14" s="36"/>
      <c r="D14" s="36"/>
      <c r="E14" s="36"/>
      <c r="F14" s="36"/>
      <c r="G14" s="37"/>
      <c r="H14" s="37"/>
      <c r="I14" s="37"/>
    </row>
    <row r="15" spans="1:9" ht="9" customHeight="1">
      <c r="A15" s="6"/>
      <c r="B15" s="38"/>
      <c r="C15" s="39"/>
      <c r="D15" s="14"/>
      <c r="E15" s="40"/>
      <c r="F15" s="40"/>
      <c r="G15" s="30"/>
      <c r="H15" s="15"/>
      <c r="I15" s="15"/>
    </row>
    <row r="16" spans="1:9" ht="12" customHeight="1">
      <c r="A16" s="6"/>
      <c r="B16" s="41"/>
      <c r="C16" s="42" t="s">
        <v>15</v>
      </c>
      <c r="D16" s="42"/>
      <c r="E16" s="42"/>
      <c r="F16" s="42"/>
      <c r="G16" s="42"/>
      <c r="H16" s="15"/>
      <c r="I16" s="16"/>
    </row>
    <row r="17" spans="1:9" ht="15" customHeight="1">
      <c r="A17" s="6"/>
      <c r="B17" s="43" t="s">
        <v>4</v>
      </c>
      <c r="C17" s="44"/>
      <c r="D17" s="13"/>
      <c r="E17" s="13"/>
      <c r="F17" s="13"/>
      <c r="G17" s="13"/>
      <c r="H17" s="15"/>
      <c r="I17" s="16"/>
    </row>
    <row r="18" spans="1:9" ht="15" customHeight="1">
      <c r="A18" s="6"/>
      <c r="B18" s="43" t="s">
        <v>5</v>
      </c>
      <c r="C18" s="20"/>
      <c r="D18" s="13"/>
      <c r="E18" s="13"/>
      <c r="F18" s="45" t="s">
        <v>16</v>
      </c>
      <c r="G18" s="45"/>
      <c r="H18" s="15"/>
      <c r="I18" s="16"/>
    </row>
    <row r="19" spans="1:9" ht="15.75" customHeight="1">
      <c r="A19" s="6"/>
      <c r="B19" s="43" t="s">
        <v>7</v>
      </c>
      <c r="C19" s="44"/>
      <c r="D19" s="46"/>
      <c r="E19" s="47" t="s">
        <v>17</v>
      </c>
      <c r="F19" s="48" t="s">
        <v>18</v>
      </c>
      <c r="G19" s="48"/>
      <c r="H19" s="15"/>
      <c r="I19" s="16"/>
    </row>
    <row r="20" spans="1:9" ht="21.75" customHeight="1">
      <c r="A20" s="6"/>
      <c r="B20" s="49"/>
      <c r="C20" s="49"/>
      <c r="D20" s="49"/>
      <c r="E20" s="49"/>
      <c r="F20" s="49"/>
      <c r="G20" s="49"/>
      <c r="H20" s="49"/>
      <c r="I20" s="49"/>
    </row>
    <row r="21" spans="1:9" ht="15" customHeight="1">
      <c r="A21" s="6"/>
      <c r="B21" s="50" t="s">
        <v>15</v>
      </c>
      <c r="C21" s="50"/>
      <c r="D21" s="50"/>
      <c r="E21" s="50"/>
      <c r="F21" s="50"/>
      <c r="G21" s="50"/>
      <c r="H21" s="15"/>
      <c r="I21" s="16"/>
    </row>
    <row r="22" spans="2:9" ht="15" customHeight="1">
      <c r="B22" s="1" t="s">
        <v>19</v>
      </c>
      <c r="C22" s="51"/>
      <c r="D22" s="52"/>
      <c r="E22" s="53"/>
      <c r="G22" s="54"/>
      <c r="H22" s="54"/>
      <c r="I22" s="55"/>
    </row>
    <row r="23" spans="2:9" ht="15.75" customHeight="1">
      <c r="B23" s="56" t="s">
        <v>20</v>
      </c>
      <c r="C23" s="56"/>
      <c r="D23" s="57"/>
      <c r="E23" s="58"/>
      <c r="F23" s="59"/>
      <c r="G23" s="60" t="s">
        <v>21</v>
      </c>
      <c r="H23" s="60"/>
      <c r="I23" s="60"/>
    </row>
    <row r="24" spans="2:9" ht="41.25" customHeight="1">
      <c r="B24" s="61" t="s">
        <v>22</v>
      </c>
      <c r="C24" s="61"/>
      <c r="D24" s="62" t="s">
        <v>23</v>
      </c>
      <c r="E24" s="63" t="s">
        <v>24</v>
      </c>
      <c r="F24" s="64" t="s">
        <v>25</v>
      </c>
      <c r="G24" s="65" t="s">
        <v>26</v>
      </c>
      <c r="H24" s="66"/>
      <c r="I24" s="67" t="s">
        <v>27</v>
      </c>
    </row>
    <row r="25" spans="2:9" ht="15" customHeight="1">
      <c r="B25" s="67">
        <v>5101</v>
      </c>
      <c r="C25" s="68" t="s">
        <v>28</v>
      </c>
      <c r="D25" s="69">
        <v>0</v>
      </c>
      <c r="E25" s="70">
        <v>0.133</v>
      </c>
      <c r="F25" s="71">
        <f aca="true" t="shared" si="0" ref="F25:F48">E25*D25</f>
        <v>0</v>
      </c>
      <c r="G25" s="72">
        <v>15</v>
      </c>
      <c r="H25" s="73"/>
      <c r="I25" s="74">
        <f aca="true" t="shared" si="1" ref="I25:I48">PRODUCT(G25*D25)</f>
        <v>0</v>
      </c>
    </row>
    <row r="26" spans="2:9" ht="15" customHeight="1">
      <c r="B26" s="67">
        <v>5102</v>
      </c>
      <c r="C26" s="75" t="s">
        <v>29</v>
      </c>
      <c r="D26" s="76">
        <v>0</v>
      </c>
      <c r="E26" s="77">
        <v>0.03</v>
      </c>
      <c r="F26" s="78">
        <f t="shared" si="0"/>
        <v>0</v>
      </c>
      <c r="G26" s="72">
        <v>8.1</v>
      </c>
      <c r="H26" s="79"/>
      <c r="I26" s="74">
        <f t="shared" si="1"/>
        <v>0</v>
      </c>
    </row>
    <row r="27" spans="2:9" ht="15" customHeight="1">
      <c r="B27" s="67">
        <v>5103</v>
      </c>
      <c r="C27" s="80" t="s">
        <v>30</v>
      </c>
      <c r="D27" s="76">
        <v>0</v>
      </c>
      <c r="E27" s="77">
        <v>0.07</v>
      </c>
      <c r="F27" s="78">
        <f t="shared" si="0"/>
        <v>0</v>
      </c>
      <c r="G27" s="72">
        <v>6.3</v>
      </c>
      <c r="H27" s="79"/>
      <c r="I27" s="74">
        <f t="shared" si="1"/>
        <v>0</v>
      </c>
    </row>
    <row r="28" spans="2:9" ht="15" customHeight="1">
      <c r="B28" s="67">
        <v>5104</v>
      </c>
      <c r="C28" s="80" t="s">
        <v>31</v>
      </c>
      <c r="D28" s="76">
        <v>0</v>
      </c>
      <c r="E28" s="77">
        <v>0.07</v>
      </c>
      <c r="F28" s="78">
        <f t="shared" si="0"/>
        <v>0</v>
      </c>
      <c r="G28" s="72">
        <v>6.9</v>
      </c>
      <c r="H28" s="79"/>
      <c r="I28" s="74">
        <f t="shared" si="1"/>
        <v>0</v>
      </c>
    </row>
    <row r="29" spans="2:9" ht="15" customHeight="1">
      <c r="B29" s="67">
        <v>5105</v>
      </c>
      <c r="C29" s="75" t="s">
        <v>32</v>
      </c>
      <c r="D29" s="76">
        <v>0</v>
      </c>
      <c r="E29" s="77">
        <v>0.03</v>
      </c>
      <c r="F29" s="78">
        <f t="shared" si="0"/>
        <v>0</v>
      </c>
      <c r="G29" s="72">
        <v>7.8</v>
      </c>
      <c r="H29" s="79"/>
      <c r="I29" s="74">
        <f t="shared" si="1"/>
        <v>0</v>
      </c>
    </row>
    <row r="30" spans="2:9" ht="15" customHeight="1">
      <c r="B30" s="67">
        <v>5107</v>
      </c>
      <c r="C30" s="80" t="s">
        <v>33</v>
      </c>
      <c r="D30" s="76">
        <v>0</v>
      </c>
      <c r="E30" s="77">
        <v>0.07</v>
      </c>
      <c r="F30" s="78">
        <f t="shared" si="0"/>
        <v>0</v>
      </c>
      <c r="G30" s="72">
        <v>6.2</v>
      </c>
      <c r="H30" s="79"/>
      <c r="I30" s="74">
        <f t="shared" si="1"/>
        <v>0</v>
      </c>
    </row>
    <row r="31" spans="2:9" ht="15" customHeight="1">
      <c r="B31" s="67">
        <v>5108</v>
      </c>
      <c r="C31" s="80" t="s">
        <v>34</v>
      </c>
      <c r="D31" s="76">
        <v>0</v>
      </c>
      <c r="E31" s="77">
        <v>0.07</v>
      </c>
      <c r="F31" s="78">
        <f t="shared" si="0"/>
        <v>0</v>
      </c>
      <c r="G31" s="72">
        <v>7</v>
      </c>
      <c r="H31" s="79"/>
      <c r="I31" s="74">
        <f t="shared" si="1"/>
        <v>0</v>
      </c>
    </row>
    <row r="32" spans="2:9" ht="15" customHeight="1">
      <c r="B32" s="67">
        <v>5109</v>
      </c>
      <c r="C32" s="75" t="s">
        <v>35</v>
      </c>
      <c r="D32" s="76">
        <v>0</v>
      </c>
      <c r="E32" s="77">
        <v>0.03</v>
      </c>
      <c r="F32" s="78">
        <f t="shared" si="0"/>
        <v>0</v>
      </c>
      <c r="G32" s="72">
        <v>8.1</v>
      </c>
      <c r="H32" s="79"/>
      <c r="I32" s="74">
        <f t="shared" si="1"/>
        <v>0</v>
      </c>
    </row>
    <row r="33" spans="2:9" ht="15" customHeight="1">
      <c r="B33" s="67">
        <v>5110</v>
      </c>
      <c r="C33" s="80" t="s">
        <v>36</v>
      </c>
      <c r="D33" s="76">
        <v>0</v>
      </c>
      <c r="E33" s="77">
        <v>0.085</v>
      </c>
      <c r="F33" s="78">
        <f t="shared" si="0"/>
        <v>0</v>
      </c>
      <c r="G33" s="72">
        <v>6.6</v>
      </c>
      <c r="H33" s="79"/>
      <c r="I33" s="74">
        <f t="shared" si="1"/>
        <v>0</v>
      </c>
    </row>
    <row r="34" spans="2:9" ht="15" customHeight="1">
      <c r="B34" s="67">
        <v>5111</v>
      </c>
      <c r="C34" s="80" t="s">
        <v>37</v>
      </c>
      <c r="D34" s="76">
        <v>0</v>
      </c>
      <c r="E34" s="77">
        <v>0.07</v>
      </c>
      <c r="F34" s="78">
        <f t="shared" si="0"/>
        <v>0</v>
      </c>
      <c r="G34" s="72">
        <v>7</v>
      </c>
      <c r="H34" s="79"/>
      <c r="I34" s="74">
        <f t="shared" si="1"/>
        <v>0</v>
      </c>
    </row>
    <row r="35" spans="2:9" ht="15" customHeight="1">
      <c r="B35" s="81">
        <v>5112</v>
      </c>
      <c r="C35" s="82" t="s">
        <v>38</v>
      </c>
      <c r="D35" s="76">
        <v>0</v>
      </c>
      <c r="E35" s="77">
        <v>0.03</v>
      </c>
      <c r="F35" s="78">
        <f t="shared" si="0"/>
        <v>0</v>
      </c>
      <c r="G35" s="72">
        <v>8.1</v>
      </c>
      <c r="H35" s="79"/>
      <c r="I35" s="74">
        <f t="shared" si="1"/>
        <v>0</v>
      </c>
    </row>
    <row r="36" spans="2:9" ht="15" customHeight="1">
      <c r="B36" s="81">
        <v>5114</v>
      </c>
      <c r="C36" s="83" t="s">
        <v>39</v>
      </c>
      <c r="D36" s="76">
        <v>0</v>
      </c>
      <c r="E36" s="77">
        <v>0.07</v>
      </c>
      <c r="F36" s="78">
        <f t="shared" si="0"/>
        <v>0</v>
      </c>
      <c r="G36" s="72">
        <v>7</v>
      </c>
      <c r="H36" s="79"/>
      <c r="I36" s="74">
        <f t="shared" si="1"/>
        <v>0</v>
      </c>
    </row>
    <row r="37" spans="2:9" ht="15" customHeight="1">
      <c r="B37" s="67">
        <v>5115</v>
      </c>
      <c r="C37" s="80" t="s">
        <v>40</v>
      </c>
      <c r="D37" s="76">
        <v>0</v>
      </c>
      <c r="E37" s="77">
        <v>0.05</v>
      </c>
      <c r="F37" s="78">
        <f t="shared" si="0"/>
        <v>0</v>
      </c>
      <c r="G37" s="72">
        <v>7.5</v>
      </c>
      <c r="H37" s="79"/>
      <c r="I37" s="74">
        <f t="shared" si="1"/>
        <v>0</v>
      </c>
    </row>
    <row r="38" spans="2:9" ht="15" customHeight="1">
      <c r="B38" s="67">
        <v>5116</v>
      </c>
      <c r="C38" s="75" t="s">
        <v>41</v>
      </c>
      <c r="D38" s="76">
        <v>0</v>
      </c>
      <c r="E38" s="77">
        <v>0.03</v>
      </c>
      <c r="F38" s="78">
        <f t="shared" si="0"/>
        <v>0</v>
      </c>
      <c r="G38" s="72">
        <v>7.8</v>
      </c>
      <c r="H38" s="79"/>
      <c r="I38" s="74">
        <f t="shared" si="1"/>
        <v>0</v>
      </c>
    </row>
    <row r="39" spans="2:9" ht="15" customHeight="1">
      <c r="B39" s="67">
        <v>5117</v>
      </c>
      <c r="C39" s="80" t="s">
        <v>42</v>
      </c>
      <c r="D39" s="76">
        <v>0</v>
      </c>
      <c r="E39" s="77">
        <v>0.085</v>
      </c>
      <c r="F39" s="78">
        <f t="shared" si="0"/>
        <v>0</v>
      </c>
      <c r="G39" s="72">
        <v>6.2</v>
      </c>
      <c r="H39" s="79"/>
      <c r="I39" s="74">
        <f t="shared" si="1"/>
        <v>0</v>
      </c>
    </row>
    <row r="40" spans="2:9" ht="15" customHeight="1">
      <c r="B40" s="67">
        <v>5118</v>
      </c>
      <c r="C40" s="80" t="s">
        <v>43</v>
      </c>
      <c r="D40" s="76">
        <v>0</v>
      </c>
      <c r="E40" s="77">
        <v>0.08</v>
      </c>
      <c r="F40" s="78">
        <f t="shared" si="0"/>
        <v>0</v>
      </c>
      <c r="G40" s="72">
        <v>7.5</v>
      </c>
      <c r="H40" s="79"/>
      <c r="I40" s="74">
        <f t="shared" si="1"/>
        <v>0</v>
      </c>
    </row>
    <row r="41" spans="2:9" ht="15" customHeight="1">
      <c r="B41" s="67">
        <v>5120</v>
      </c>
      <c r="C41" s="80" t="s">
        <v>44</v>
      </c>
      <c r="D41" s="76">
        <v>0</v>
      </c>
      <c r="E41" s="77">
        <v>0.095</v>
      </c>
      <c r="F41" s="78">
        <f t="shared" si="0"/>
        <v>0</v>
      </c>
      <c r="G41" s="72">
        <v>6.9</v>
      </c>
      <c r="H41" s="79"/>
      <c r="I41" s="74">
        <f t="shared" si="1"/>
        <v>0</v>
      </c>
    </row>
    <row r="42" spans="2:9" ht="15" customHeight="1">
      <c r="B42" s="67">
        <v>5121</v>
      </c>
      <c r="C42" s="80" t="s">
        <v>45</v>
      </c>
      <c r="D42" s="76">
        <v>0</v>
      </c>
      <c r="E42" s="77">
        <v>0.05</v>
      </c>
      <c r="F42" s="78">
        <f t="shared" si="0"/>
        <v>0</v>
      </c>
      <c r="G42" s="72">
        <v>6.9</v>
      </c>
      <c r="H42" s="79"/>
      <c r="I42" s="74">
        <f t="shared" si="1"/>
        <v>0</v>
      </c>
    </row>
    <row r="43" spans="2:9" ht="15" customHeight="1">
      <c r="B43" s="67">
        <v>5122</v>
      </c>
      <c r="C43" s="80" t="s">
        <v>46</v>
      </c>
      <c r="D43" s="76">
        <v>0</v>
      </c>
      <c r="E43" s="77">
        <v>0.06</v>
      </c>
      <c r="F43" s="78">
        <f t="shared" si="0"/>
        <v>0</v>
      </c>
      <c r="G43" s="72">
        <v>4.7</v>
      </c>
      <c r="H43" s="79"/>
      <c r="I43" s="74">
        <f t="shared" si="1"/>
        <v>0</v>
      </c>
    </row>
    <row r="44" spans="2:9" ht="15" customHeight="1">
      <c r="B44" s="67">
        <v>5123</v>
      </c>
      <c r="C44" s="80" t="s">
        <v>47</v>
      </c>
      <c r="D44" s="76">
        <v>0</v>
      </c>
      <c r="E44" s="77">
        <v>0.05</v>
      </c>
      <c r="F44" s="78">
        <f t="shared" si="0"/>
        <v>0</v>
      </c>
      <c r="G44" s="72">
        <v>6.9</v>
      </c>
      <c r="H44" s="79"/>
      <c r="I44" s="74">
        <f t="shared" si="1"/>
        <v>0</v>
      </c>
    </row>
    <row r="45" spans="2:9" ht="15" customHeight="1">
      <c r="B45" s="67">
        <v>5124</v>
      </c>
      <c r="C45" s="80" t="s">
        <v>48</v>
      </c>
      <c r="D45" s="76">
        <v>0</v>
      </c>
      <c r="E45" s="77">
        <v>0.11</v>
      </c>
      <c r="F45" s="78">
        <f t="shared" si="0"/>
        <v>0</v>
      </c>
      <c r="G45" s="72">
        <v>10</v>
      </c>
      <c r="H45" s="79"/>
      <c r="I45" s="74">
        <f t="shared" si="1"/>
        <v>0</v>
      </c>
    </row>
    <row r="46" spans="2:9" ht="15" customHeight="1">
      <c r="B46" s="67">
        <v>5126</v>
      </c>
      <c r="C46" s="80" t="s">
        <v>49</v>
      </c>
      <c r="D46" s="84">
        <v>0</v>
      </c>
      <c r="E46" s="77">
        <v>0.09</v>
      </c>
      <c r="F46" s="78">
        <f t="shared" si="0"/>
        <v>0</v>
      </c>
      <c r="G46" s="72">
        <v>11</v>
      </c>
      <c r="H46" s="79"/>
      <c r="I46" s="74">
        <f t="shared" si="1"/>
        <v>0</v>
      </c>
    </row>
    <row r="47" spans="2:9" ht="15" customHeight="1">
      <c r="B47" s="81">
        <v>5127</v>
      </c>
      <c r="C47" s="85" t="s">
        <v>50</v>
      </c>
      <c r="D47" s="86">
        <v>0</v>
      </c>
      <c r="E47" s="87">
        <v>0.08</v>
      </c>
      <c r="F47" s="78">
        <f t="shared" si="0"/>
        <v>0</v>
      </c>
      <c r="G47" s="72">
        <v>11</v>
      </c>
      <c r="H47" s="79"/>
      <c r="I47" s="74">
        <f t="shared" si="1"/>
        <v>0</v>
      </c>
    </row>
    <row r="48" spans="2:9" ht="15" customHeight="1">
      <c r="B48" s="67">
        <v>5128</v>
      </c>
      <c r="C48" s="80" t="s">
        <v>51</v>
      </c>
      <c r="D48" s="84">
        <v>0</v>
      </c>
      <c r="E48" s="77">
        <v>0.08</v>
      </c>
      <c r="F48" s="78">
        <f t="shared" si="0"/>
        <v>0</v>
      </c>
      <c r="G48" s="72">
        <v>11</v>
      </c>
      <c r="H48" s="79"/>
      <c r="I48" s="74">
        <f t="shared" si="1"/>
        <v>0</v>
      </c>
    </row>
    <row r="49" spans="2:9" ht="9.75" customHeight="1">
      <c r="B49" s="88"/>
      <c r="C49" s="89"/>
      <c r="D49" s="90"/>
      <c r="E49" s="91"/>
      <c r="F49" s="92"/>
      <c r="G49" s="93"/>
      <c r="H49" s="94"/>
      <c r="I49" s="95"/>
    </row>
    <row r="50" spans="2:9" ht="15" customHeight="1">
      <c r="B50" s="96" t="s">
        <v>52</v>
      </c>
      <c r="C50" s="97" t="s">
        <v>53</v>
      </c>
      <c r="D50" s="98">
        <v>0</v>
      </c>
      <c r="E50" s="99">
        <v>0.1</v>
      </c>
      <c r="F50" s="100">
        <f aca="true" t="shared" si="2" ref="F50:F51">E50*D50</f>
        <v>0</v>
      </c>
      <c r="G50" s="72">
        <v>8.5</v>
      </c>
      <c r="H50" s="101"/>
      <c r="I50" s="102">
        <f aca="true" t="shared" si="3" ref="I50:I51">PRODUCT(G50*D50)</f>
        <v>0</v>
      </c>
    </row>
    <row r="51" spans="2:9" ht="15" customHeight="1">
      <c r="B51" s="103" t="s">
        <v>52</v>
      </c>
      <c r="C51" s="104" t="s">
        <v>54</v>
      </c>
      <c r="D51" s="98">
        <v>0</v>
      </c>
      <c r="E51" s="99">
        <v>0.07</v>
      </c>
      <c r="F51" s="100">
        <f t="shared" si="2"/>
        <v>0</v>
      </c>
      <c r="G51" s="72">
        <v>8</v>
      </c>
      <c r="H51" s="103"/>
      <c r="I51" s="102">
        <f t="shared" si="3"/>
        <v>0</v>
      </c>
    </row>
    <row r="52" spans="7:9" ht="10.5" customHeight="1">
      <c r="G52" s="105"/>
      <c r="H52" s="106"/>
      <c r="I52" s="107">
        <f>SUM(I25:I51)</f>
        <v>0</v>
      </c>
    </row>
    <row r="53" spans="3:9" ht="17.25" customHeight="1">
      <c r="C53" s="108" t="s">
        <v>55</v>
      </c>
      <c r="D53" s="109">
        <f>SUM(D25:D51)</f>
        <v>0</v>
      </c>
      <c r="G53" s="105"/>
      <c r="H53" s="79"/>
      <c r="I53" s="107"/>
    </row>
    <row r="54" spans="5:9" ht="12.75" customHeight="1" hidden="1">
      <c r="E54" s="4" t="s">
        <v>56</v>
      </c>
      <c r="F54" s="5">
        <f>SUM(F25:F51)</f>
        <v>0</v>
      </c>
      <c r="G54" s="110" t="s">
        <v>57</v>
      </c>
      <c r="H54" s="79"/>
      <c r="I54" s="111">
        <f>SUM(I25:I51)</f>
        <v>0</v>
      </c>
    </row>
    <row r="55" spans="2:12" ht="13.5" customHeight="1">
      <c r="B55" s="106"/>
      <c r="C55" s="112"/>
      <c r="D55" s="113"/>
      <c r="E55" s="114" t="s">
        <v>58</v>
      </c>
      <c r="F55" s="78">
        <f>TRUNC(SUM(F25:F51),0)+1</f>
        <v>1</v>
      </c>
      <c r="L55" s="115">
        <f>TRUNC(F54/10,0)+1</f>
        <v>1</v>
      </c>
    </row>
    <row r="56" spans="2:9" ht="15" customHeight="1">
      <c r="B56" s="116" t="s">
        <v>59</v>
      </c>
      <c r="C56" s="116"/>
      <c r="D56" s="117"/>
      <c r="E56" s="114"/>
      <c r="F56" s="78"/>
      <c r="G56" s="118" t="s">
        <v>60</v>
      </c>
      <c r="H56" s="118"/>
      <c r="I56" s="118"/>
    </row>
    <row r="57" spans="2:3" ht="4.5" customHeight="1">
      <c r="B57" s="119"/>
      <c r="C57" s="119"/>
    </row>
    <row r="58" spans="2:9" ht="21.75" customHeight="1">
      <c r="B58" s="119"/>
      <c r="C58" s="119"/>
      <c r="D58" s="120" t="s">
        <v>61</v>
      </c>
      <c r="E58" s="120"/>
      <c r="F58" s="121">
        <f>IF($F$55&lt;1,15.8,(15.8*$L$55+(($F$55-1)*3.4)))</f>
        <v>15.8</v>
      </c>
      <c r="G58" s="122" t="s">
        <v>62</v>
      </c>
      <c r="H58" s="123"/>
      <c r="I58" s="124">
        <f>SUM(I52+F58)</f>
        <v>15.8</v>
      </c>
    </row>
    <row r="59" spans="2:9" ht="21.75" customHeight="1">
      <c r="B59" s="119"/>
      <c r="C59" s="119"/>
      <c r="D59" s="120"/>
      <c r="E59" s="120"/>
      <c r="F59" s="121"/>
      <c r="G59" s="122"/>
      <c r="H59" s="123"/>
      <c r="I59" s="124"/>
    </row>
    <row r="60" spans="2:9" ht="4.5" customHeight="1">
      <c r="B60" s="119"/>
      <c r="C60" s="119"/>
      <c r="F60" s="123"/>
      <c r="G60" s="122"/>
      <c r="H60" s="123"/>
      <c r="I60" s="124"/>
    </row>
    <row r="61" spans="4:9" ht="21" customHeight="1">
      <c r="D61" s="120" t="s">
        <v>63</v>
      </c>
      <c r="E61" s="120"/>
      <c r="F61" s="121">
        <f>IF($F$55&lt;1,16.7,(16.7*$L$55+(($F$55-1)*3.7)))</f>
        <v>16.7</v>
      </c>
      <c r="G61" s="122"/>
      <c r="H61" s="123"/>
      <c r="I61" s="124">
        <f>SUM(I52+F61)</f>
        <v>16.7</v>
      </c>
    </row>
    <row r="62" spans="2:9" ht="21" customHeight="1">
      <c r="B62" s="116" t="s">
        <v>64</v>
      </c>
      <c r="C62" s="116"/>
      <c r="D62" s="120"/>
      <c r="E62" s="120"/>
      <c r="F62" s="121"/>
      <c r="G62" s="122"/>
      <c r="H62" s="123"/>
      <c r="I62" s="124"/>
    </row>
    <row r="63" spans="2:9" ht="4.5" customHeight="1">
      <c r="B63" s="125"/>
      <c r="C63" s="125"/>
      <c r="D63" s="126"/>
      <c r="E63" s="77"/>
      <c r="F63" s="127"/>
      <c r="G63" s="122"/>
      <c r="H63" s="123"/>
      <c r="I63" s="124"/>
    </row>
    <row r="64" spans="2:9" ht="24" customHeight="1">
      <c r="B64" s="125"/>
      <c r="C64" s="125"/>
      <c r="D64" s="120" t="s">
        <v>65</v>
      </c>
      <c r="E64" s="120"/>
      <c r="F64" s="121">
        <f>IF($F$55&lt;1,17,(17*L55+(($F$55-1)*4.2)))</f>
        <v>17</v>
      </c>
      <c r="G64" s="122"/>
      <c r="H64" s="123"/>
      <c r="I64" s="124">
        <f>SUM(I52+F64)</f>
        <v>17</v>
      </c>
    </row>
    <row r="65" spans="2:9" ht="24" customHeight="1">
      <c r="B65" s="125"/>
      <c r="C65" s="125"/>
      <c r="D65" s="120"/>
      <c r="E65" s="120"/>
      <c r="F65" s="121"/>
      <c r="G65" s="122"/>
      <c r="H65" s="123"/>
      <c r="I65" s="124"/>
    </row>
  </sheetData>
  <sheetProtection selectLockedCells="1" selectUnlockedCells="1"/>
  <mergeCells count="34">
    <mergeCell ref="D1:I1"/>
    <mergeCell ref="D2:E2"/>
    <mergeCell ref="C4:F4"/>
    <mergeCell ref="F5:G5"/>
    <mergeCell ref="B9:G9"/>
    <mergeCell ref="B12:G12"/>
    <mergeCell ref="B13:I13"/>
    <mergeCell ref="B14:F14"/>
    <mergeCell ref="C16:G16"/>
    <mergeCell ref="F18:G18"/>
    <mergeCell ref="F19:G19"/>
    <mergeCell ref="B20:I20"/>
    <mergeCell ref="B21:G21"/>
    <mergeCell ref="B23:C23"/>
    <mergeCell ref="G23:I23"/>
    <mergeCell ref="B24:C24"/>
    <mergeCell ref="I52:I53"/>
    <mergeCell ref="E55:E56"/>
    <mergeCell ref="F55:F56"/>
    <mergeCell ref="B56:C56"/>
    <mergeCell ref="G56:I56"/>
    <mergeCell ref="B57:C60"/>
    <mergeCell ref="D58:E59"/>
    <mergeCell ref="F58:F59"/>
    <mergeCell ref="G58:G65"/>
    <mergeCell ref="I58:I59"/>
    <mergeCell ref="D61:E62"/>
    <mergeCell ref="F61:F62"/>
    <mergeCell ref="I61:I62"/>
    <mergeCell ref="B62:C62"/>
    <mergeCell ref="B63:C65"/>
    <mergeCell ref="D64:E65"/>
    <mergeCell ref="F64:F65"/>
    <mergeCell ref="I64:I65"/>
  </mergeCells>
  <printOptions horizontalCentered="1" verticalCentered="1"/>
  <pageMargins left="0.11805555555555555" right="0.07847222222222222" top="0" bottom="0" header="0.5118055555555555" footer="0.5118055555555555"/>
  <pageSetup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 Gusthavo Echague Tripeno</dc:creator>
  <cp:keywords/>
  <dc:description/>
  <cp:lastModifiedBy/>
  <dcterms:created xsi:type="dcterms:W3CDTF">2018-01-12T18:30:59Z</dcterms:created>
  <dcterms:modified xsi:type="dcterms:W3CDTF">2019-11-27T13:15:43Z</dcterms:modified>
  <cp:category/>
  <cp:version/>
  <cp:contentType/>
  <cp:contentStatus/>
  <cp:revision>11</cp:revision>
</cp:coreProperties>
</file>